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56" windowWidth="8325" windowHeight="7410" activeTab="0"/>
  </bookViews>
  <sheets>
    <sheet name="彙整表格" sheetId="1" r:id="rId1"/>
    <sheet name="細項" sheetId="2" r:id="rId2"/>
  </sheets>
  <definedNames/>
  <calcPr fullCalcOnLoad="1"/>
</workbook>
</file>

<file path=xl/comments2.xml><?xml version="1.0" encoding="utf-8"?>
<comments xmlns="http://schemas.openxmlformats.org/spreadsheetml/2006/main">
  <authors>
    <author>lib</author>
  </authors>
  <commentList>
    <comment ref="A14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原住民特藏須分開統計,
所以其他各類先扣除原住民特藏的數據
與其他系所同一類別的數字就有不同</t>
        </r>
      </text>
    </comment>
    <comment ref="A49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原住民特藏須分開統計,
所以其他各類先扣除原住民特藏的數據
與其他系所同一類別的數字就有不同</t>
        </r>
      </text>
    </comment>
    <comment ref="B40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415.8放入醫學中統計</t>
        </r>
      </text>
    </comment>
  </commentList>
</comments>
</file>

<file path=xl/sharedStrings.xml><?xml version="1.0" encoding="utf-8"?>
<sst xmlns="http://schemas.openxmlformats.org/spreadsheetml/2006/main" count="251" uniqueCount="183">
  <si>
    <r>
      <t>醫學</t>
    </r>
    <r>
      <rPr>
        <sz val="12"/>
        <rFont val="Times New Roman"/>
        <family val="1"/>
      </rPr>
      <t xml:space="preserve"> 41X</t>
    </r>
  </si>
  <si>
    <r>
      <t>心理學</t>
    </r>
    <r>
      <rPr>
        <sz val="12"/>
        <rFont val="Times New Roman"/>
        <family val="1"/>
      </rPr>
      <t xml:space="preserve"> 17X</t>
    </r>
  </si>
  <si>
    <r>
      <t>電腦與資訊技術</t>
    </r>
    <r>
      <rPr>
        <sz val="12"/>
        <rFont val="Times New Roman"/>
        <family val="1"/>
      </rPr>
      <t xml:space="preserve"> 312</t>
    </r>
  </si>
  <si>
    <t>東語類別與類號</t>
  </si>
  <si>
    <t>西語類別與類號</t>
  </si>
  <si>
    <t>QA</t>
  </si>
  <si>
    <t>TD</t>
  </si>
  <si>
    <t>GE</t>
  </si>
  <si>
    <r>
      <t>化學</t>
    </r>
    <r>
      <rPr>
        <sz val="12"/>
        <rFont val="Times New Roman"/>
        <family val="1"/>
      </rPr>
      <t xml:space="preserve"> 34X</t>
    </r>
  </si>
  <si>
    <t>QD</t>
  </si>
  <si>
    <t>公衛系所</t>
  </si>
  <si>
    <r>
      <t>公共衛生</t>
    </r>
    <r>
      <rPr>
        <sz val="12"/>
        <rFont val="Times New Roman"/>
        <family val="1"/>
      </rPr>
      <t xml:space="preserve"> 412</t>
    </r>
  </si>
  <si>
    <r>
      <t>生命科學</t>
    </r>
    <r>
      <rPr>
        <sz val="12"/>
        <rFont val="Times New Roman"/>
        <family val="1"/>
      </rPr>
      <t xml:space="preserve"> 36X-38X</t>
    </r>
  </si>
  <si>
    <r>
      <t>社會學</t>
    </r>
    <r>
      <rPr>
        <sz val="12"/>
        <rFont val="Times New Roman"/>
        <family val="1"/>
      </rPr>
      <t xml:space="preserve"> 54X</t>
    </r>
  </si>
  <si>
    <t>WA</t>
  </si>
  <si>
    <t>BF-BJ</t>
  </si>
  <si>
    <t>護理系所</t>
  </si>
  <si>
    <t>醫資系所</t>
  </si>
  <si>
    <t>QU</t>
  </si>
  <si>
    <t>微免所</t>
  </si>
  <si>
    <r>
      <t>精神醫學</t>
    </r>
    <r>
      <rPr>
        <sz val="12"/>
        <rFont val="Times New Roman"/>
        <family val="1"/>
      </rPr>
      <t xml:space="preserve"> 415.85</t>
    </r>
  </si>
  <si>
    <t>WM</t>
  </si>
  <si>
    <r>
      <t>解剖學</t>
    </r>
    <r>
      <rPr>
        <sz val="12"/>
        <rFont val="Times New Roman"/>
        <family val="1"/>
      </rPr>
      <t xml:space="preserve"> 394</t>
    </r>
  </si>
  <si>
    <r>
      <t>組織型態</t>
    </r>
    <r>
      <rPr>
        <sz val="12"/>
        <rFont val="Times New Roman"/>
        <family val="1"/>
      </rPr>
      <t xml:space="preserve"> 395</t>
    </r>
  </si>
  <si>
    <r>
      <t>生理學</t>
    </r>
    <r>
      <rPr>
        <sz val="12"/>
        <rFont val="Times New Roman"/>
        <family val="1"/>
      </rPr>
      <t xml:space="preserve"> 397-398</t>
    </r>
  </si>
  <si>
    <t>QS</t>
  </si>
  <si>
    <t>QT</t>
  </si>
  <si>
    <t>生科系</t>
  </si>
  <si>
    <t>藥毒所</t>
  </si>
  <si>
    <r>
      <t>社會學</t>
    </r>
    <r>
      <rPr>
        <sz val="12"/>
        <rFont val="Times New Roman"/>
        <family val="1"/>
      </rPr>
      <t xml:space="preserve"> 54X</t>
    </r>
  </si>
  <si>
    <t>BF-BJ</t>
  </si>
  <si>
    <t>HM-HX</t>
  </si>
  <si>
    <t>英美系</t>
  </si>
  <si>
    <t>PE</t>
  </si>
  <si>
    <t>宗教所</t>
  </si>
  <si>
    <r>
      <t>宗教　</t>
    </r>
    <r>
      <rPr>
        <sz val="12"/>
        <rFont val="Times New Roman"/>
        <family val="1"/>
      </rPr>
      <t>2XX</t>
    </r>
  </si>
  <si>
    <t>傳播系所</t>
  </si>
  <si>
    <r>
      <t>社會學　</t>
    </r>
    <r>
      <rPr>
        <sz val="12"/>
        <rFont val="Times New Roman"/>
        <family val="1"/>
      </rPr>
      <t>54X</t>
    </r>
  </si>
  <si>
    <r>
      <t>教育　</t>
    </r>
    <r>
      <rPr>
        <sz val="12"/>
        <rFont val="Times New Roman"/>
        <family val="1"/>
      </rPr>
      <t>52X</t>
    </r>
  </si>
  <si>
    <r>
      <t>新聞　</t>
    </r>
    <r>
      <rPr>
        <sz val="12"/>
        <rFont val="Times New Roman"/>
        <family val="1"/>
      </rPr>
      <t>89X</t>
    </r>
  </si>
  <si>
    <t>HM-HX</t>
  </si>
  <si>
    <t>L</t>
  </si>
  <si>
    <t>兒家系</t>
  </si>
  <si>
    <r>
      <t>兒童文學　</t>
    </r>
    <r>
      <rPr>
        <sz val="12"/>
        <rFont val="Times New Roman"/>
        <family val="1"/>
      </rPr>
      <t>859</t>
    </r>
  </si>
  <si>
    <r>
      <t>家庭　</t>
    </r>
    <r>
      <rPr>
        <sz val="12"/>
        <rFont val="Times New Roman"/>
        <family val="1"/>
      </rPr>
      <t>544</t>
    </r>
  </si>
  <si>
    <t>PZ</t>
  </si>
  <si>
    <t>BF-BJ</t>
  </si>
  <si>
    <t>L</t>
  </si>
  <si>
    <t>HQ</t>
  </si>
  <si>
    <t>通識中心</t>
  </si>
  <si>
    <r>
      <t>神學與宗教　</t>
    </r>
    <r>
      <rPr>
        <sz val="12"/>
        <rFont val="Times New Roman"/>
        <family val="1"/>
      </rPr>
      <t>2XX</t>
    </r>
  </si>
  <si>
    <r>
      <t>哲學與心理學　</t>
    </r>
    <r>
      <rPr>
        <sz val="12"/>
        <rFont val="Times New Roman"/>
        <family val="1"/>
      </rPr>
      <t>1XX</t>
    </r>
  </si>
  <si>
    <r>
      <t>傳記與歷史　</t>
    </r>
    <r>
      <rPr>
        <sz val="12"/>
        <rFont val="Times New Roman"/>
        <family val="1"/>
      </rPr>
      <t>6XX-7XX</t>
    </r>
  </si>
  <si>
    <r>
      <t>藝術　</t>
    </r>
    <r>
      <rPr>
        <sz val="12"/>
        <rFont val="Times New Roman"/>
        <family val="1"/>
      </rPr>
      <t>9XX</t>
    </r>
  </si>
  <si>
    <r>
      <t>地球科學與地質學　</t>
    </r>
    <r>
      <rPr>
        <sz val="12"/>
        <rFont val="Times New Roman"/>
        <family val="1"/>
      </rPr>
      <t>35X</t>
    </r>
  </si>
  <si>
    <r>
      <t>物理學　</t>
    </r>
    <r>
      <rPr>
        <sz val="12"/>
        <rFont val="Times New Roman"/>
        <family val="1"/>
      </rPr>
      <t>33X</t>
    </r>
  </si>
  <si>
    <r>
      <t>天文學　</t>
    </r>
    <r>
      <rPr>
        <sz val="12"/>
        <rFont val="Times New Roman"/>
        <family val="1"/>
      </rPr>
      <t>32X</t>
    </r>
  </si>
  <si>
    <r>
      <t>社會學　</t>
    </r>
    <r>
      <rPr>
        <sz val="12"/>
        <rFont val="Times New Roman"/>
        <family val="1"/>
      </rPr>
      <t>54X</t>
    </r>
  </si>
  <si>
    <r>
      <t>法律　</t>
    </r>
    <r>
      <rPr>
        <sz val="12"/>
        <rFont val="Times New Roman"/>
        <family val="1"/>
      </rPr>
      <t>58X</t>
    </r>
  </si>
  <si>
    <t>備註</t>
  </si>
  <si>
    <t>單位</t>
  </si>
  <si>
    <t>B-BJ</t>
  </si>
  <si>
    <t>BL-BX</t>
  </si>
  <si>
    <t>東語系</t>
  </si>
  <si>
    <r>
      <t>護理</t>
    </r>
    <r>
      <rPr>
        <sz val="12"/>
        <rFont val="Times New Roman"/>
        <family val="1"/>
      </rPr>
      <t xml:space="preserve"> 419</t>
    </r>
  </si>
  <si>
    <t>WY</t>
  </si>
  <si>
    <t>圖書數量</t>
  </si>
  <si>
    <t>HM-HX</t>
  </si>
  <si>
    <t>QS-QZ / W</t>
  </si>
  <si>
    <r>
      <t>藥物學</t>
    </r>
    <r>
      <rPr>
        <sz val="12"/>
        <rFont val="Times New Roman"/>
        <family val="1"/>
      </rPr>
      <t>(QV)</t>
    </r>
  </si>
  <si>
    <r>
      <t>毒物學</t>
    </r>
    <r>
      <rPr>
        <sz val="12"/>
        <rFont val="Times New Roman"/>
        <family val="1"/>
      </rPr>
      <t>(WD400-500)</t>
    </r>
  </si>
  <si>
    <r>
      <t>藥毒物學</t>
    </r>
    <r>
      <rPr>
        <sz val="12"/>
        <rFont val="Times New Roman"/>
        <family val="1"/>
      </rPr>
      <t>(418)</t>
    </r>
  </si>
  <si>
    <t>L</t>
  </si>
  <si>
    <r>
      <t>英美語言　</t>
    </r>
    <r>
      <rPr>
        <sz val="12"/>
        <rFont val="Times New Roman"/>
        <family val="1"/>
      </rPr>
      <t>805</t>
    </r>
  </si>
  <si>
    <t>PR-PS</t>
  </si>
  <si>
    <t>C-F</t>
  </si>
  <si>
    <t>QE</t>
  </si>
  <si>
    <t>QC</t>
  </si>
  <si>
    <t>QB</t>
  </si>
  <si>
    <t>HM-HX</t>
  </si>
  <si>
    <t>K</t>
  </si>
  <si>
    <t>TD</t>
  </si>
  <si>
    <t>GE</t>
  </si>
  <si>
    <t>T</t>
  </si>
  <si>
    <r>
      <t>數學電腦</t>
    </r>
    <r>
      <rPr>
        <sz val="12"/>
        <rFont val="Times New Roman"/>
        <family val="1"/>
      </rPr>
      <t>31x</t>
    </r>
  </si>
  <si>
    <r>
      <t>生物資訊</t>
    </r>
    <r>
      <rPr>
        <sz val="12"/>
        <rFont val="Times New Roman"/>
        <family val="1"/>
      </rPr>
      <t>361</t>
    </r>
  </si>
  <si>
    <t>視聽數量</t>
  </si>
  <si>
    <t>神研所</t>
  </si>
  <si>
    <r>
      <t>醫學資訊</t>
    </r>
    <r>
      <rPr>
        <sz val="12"/>
        <rFont val="Times New Roman"/>
        <family val="1"/>
      </rPr>
      <t xml:space="preserve"> 410</t>
    </r>
  </si>
  <si>
    <r>
      <t>醫學</t>
    </r>
    <r>
      <rPr>
        <sz val="12"/>
        <rFont val="Times New Roman"/>
        <family val="1"/>
      </rPr>
      <t>41x</t>
    </r>
  </si>
  <si>
    <t>分細所
人遺所</t>
  </si>
  <si>
    <t>醫學系所</t>
  </si>
  <si>
    <r>
      <t>醫學</t>
    </r>
    <r>
      <rPr>
        <sz val="12"/>
        <rFont val="Times New Roman"/>
        <family val="1"/>
      </rPr>
      <t>41x</t>
    </r>
  </si>
  <si>
    <t>已包含在醫學類中</t>
  </si>
  <si>
    <t>GF-GN</t>
  </si>
  <si>
    <r>
      <t>宗教　</t>
    </r>
    <r>
      <rPr>
        <sz val="12"/>
        <rFont val="Times New Roman"/>
        <family val="1"/>
      </rPr>
      <t>2XX</t>
    </r>
  </si>
  <si>
    <r>
      <t>哲學與心理學　</t>
    </r>
    <r>
      <rPr>
        <sz val="12"/>
        <rFont val="Times New Roman"/>
        <family val="1"/>
      </rPr>
      <t>1XX</t>
    </r>
  </si>
  <si>
    <r>
      <t>藝術　</t>
    </r>
    <r>
      <rPr>
        <sz val="12"/>
        <rFont val="Times New Roman"/>
        <family val="1"/>
      </rPr>
      <t>9XX</t>
    </r>
  </si>
  <si>
    <r>
      <t>教育　</t>
    </r>
    <r>
      <rPr>
        <sz val="12"/>
        <rFont val="Times New Roman"/>
        <family val="1"/>
      </rPr>
      <t>52X</t>
    </r>
  </si>
  <si>
    <r>
      <t>商業與管理</t>
    </r>
    <r>
      <rPr>
        <sz val="12"/>
        <rFont val="Times New Roman"/>
        <family val="1"/>
      </rPr>
      <t xml:space="preserve"> 49x</t>
    </r>
  </si>
  <si>
    <t>HA-HJ</t>
  </si>
  <si>
    <t>M / N / GV</t>
  </si>
  <si>
    <r>
      <t>語言與文學　</t>
    </r>
    <r>
      <rPr>
        <sz val="12"/>
        <rFont val="Times New Roman"/>
        <family val="1"/>
      </rPr>
      <t>8XX</t>
    </r>
  </si>
  <si>
    <t>P</t>
  </si>
  <si>
    <r>
      <t>原住民特藏</t>
    </r>
    <r>
      <rPr>
        <sz val="12"/>
        <rFont val="Times New Roman"/>
        <family val="1"/>
      </rPr>
      <t>(A)</t>
    </r>
  </si>
  <si>
    <r>
      <t>幼兒教育　</t>
    </r>
    <r>
      <rPr>
        <sz val="12"/>
        <rFont val="Times New Roman"/>
        <family val="1"/>
      </rPr>
      <t>523</t>
    </r>
  </si>
  <si>
    <r>
      <t>家庭教育　</t>
    </r>
    <r>
      <rPr>
        <sz val="12"/>
        <rFont val="Times New Roman"/>
        <family val="1"/>
      </rPr>
      <t>528</t>
    </r>
  </si>
  <si>
    <t>教研所</t>
  </si>
  <si>
    <t>P-PB</t>
  </si>
  <si>
    <t>W84</t>
  </si>
  <si>
    <t>GN290-299</t>
  </si>
  <si>
    <t>生解所</t>
  </si>
  <si>
    <t>生解所</t>
  </si>
  <si>
    <t>醫技系所</t>
  </si>
  <si>
    <t>醫技系所</t>
  </si>
  <si>
    <t>社工系所</t>
  </si>
  <si>
    <t>社工系所</t>
  </si>
  <si>
    <t>人發系所</t>
  </si>
  <si>
    <t>人發系所</t>
  </si>
  <si>
    <t>單位</t>
  </si>
  <si>
    <t>總計</t>
  </si>
  <si>
    <t>醫學系所</t>
  </si>
  <si>
    <t>微免所</t>
  </si>
  <si>
    <t>護理系所</t>
  </si>
  <si>
    <t>公衛系所</t>
  </si>
  <si>
    <t>醫資系所</t>
  </si>
  <si>
    <t>藥毒所</t>
  </si>
  <si>
    <t>生科系所</t>
  </si>
  <si>
    <t>神經所</t>
  </si>
  <si>
    <t>分遺所</t>
  </si>
  <si>
    <t>宗教所</t>
  </si>
  <si>
    <t>東語系</t>
  </si>
  <si>
    <t>英美系</t>
  </si>
  <si>
    <t>教研所+師培</t>
  </si>
  <si>
    <t>傳播學系所</t>
  </si>
  <si>
    <t>兒家系</t>
  </si>
  <si>
    <t>通識中心</t>
  </si>
  <si>
    <t>中文圖書</t>
  </si>
  <si>
    <t>中文視聽</t>
  </si>
  <si>
    <t>西文圖書</t>
  </si>
  <si>
    <t>西文視聽</t>
  </si>
  <si>
    <t>醫
學
院</t>
  </si>
  <si>
    <t>生
科
院</t>
  </si>
  <si>
    <t>人
社
院</t>
  </si>
  <si>
    <t>教
傳
院</t>
  </si>
  <si>
    <t>館藏總量</t>
  </si>
  <si>
    <t>H1-99</t>
  </si>
  <si>
    <t>GR</t>
  </si>
  <si>
    <t>CC</t>
  </si>
  <si>
    <t>散布在醫學的類號中</t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</si>
  <si>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生態學</t>
    </r>
    <r>
      <rPr>
        <sz val="12"/>
        <rFont val="Times New Roman"/>
        <family val="1"/>
      </rPr>
      <t>) 367</t>
    </r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</si>
  <si>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環境工程</t>
    </r>
    <r>
      <rPr>
        <sz val="12"/>
        <rFont val="Times New Roman"/>
        <family val="1"/>
      </rPr>
      <t>) 445</t>
    </r>
  </si>
  <si>
    <t>已包含在生命科學中</t>
  </si>
  <si>
    <r>
      <t>電子電機工程</t>
    </r>
    <r>
      <rPr>
        <sz val="12"/>
        <rFont val="Times New Roman"/>
        <family val="1"/>
      </rPr>
      <t>44x - 47x</t>
    </r>
  </si>
  <si>
    <r>
      <t>神經醫學</t>
    </r>
    <r>
      <rPr>
        <sz val="12"/>
        <rFont val="Times New Roman"/>
        <family val="1"/>
      </rPr>
      <t>(394.9)(415.8)</t>
    </r>
  </si>
  <si>
    <r>
      <t>人類學</t>
    </r>
    <r>
      <rPr>
        <sz val="12"/>
        <rFont val="Times New Roman"/>
        <family val="1"/>
      </rPr>
      <t xml:space="preserve"> 390-392</t>
    </r>
  </si>
  <si>
    <r>
      <t>考古學</t>
    </r>
    <r>
      <rPr>
        <sz val="12"/>
        <rFont val="Times New Roman"/>
        <family val="1"/>
      </rPr>
      <t xml:space="preserve"> 79X</t>
    </r>
  </si>
  <si>
    <r>
      <t>民族學</t>
    </r>
    <r>
      <rPr>
        <sz val="12"/>
        <rFont val="Times New Roman"/>
        <family val="1"/>
      </rPr>
      <t xml:space="preserve"> 535-539</t>
    </r>
  </si>
  <si>
    <r>
      <t>英美文學　</t>
    </r>
    <r>
      <rPr>
        <sz val="12"/>
        <rFont val="Times New Roman"/>
        <family val="1"/>
      </rPr>
      <t>870-874</t>
    </r>
  </si>
  <si>
    <t>QH- QL/ GF</t>
  </si>
  <si>
    <r>
      <t>生（化）醫學</t>
    </r>
    <r>
      <rPr>
        <sz val="12"/>
        <rFont val="Times New Roman"/>
        <family val="1"/>
      </rPr>
      <t>399</t>
    </r>
  </si>
  <si>
    <t>C- F</t>
  </si>
  <si>
    <t>HA-HJ</t>
  </si>
  <si>
    <t>QH -QL/ GF</t>
  </si>
  <si>
    <t>W1-925</t>
  </si>
  <si>
    <t>QH</t>
  </si>
  <si>
    <r>
      <t>95</t>
    </r>
    <r>
      <rPr>
        <sz val="12"/>
        <rFont val="新細明體"/>
        <family val="0"/>
      </rPr>
      <t>學年各單位專業圖書視聽冊件數統計：統計至96/07/31敬請各單位參考</t>
    </r>
  </si>
  <si>
    <t>原健所</t>
  </si>
  <si>
    <r>
      <t>心理學</t>
    </r>
    <r>
      <rPr>
        <sz val="12"/>
        <rFont val="Times New Roman"/>
        <family val="1"/>
      </rPr>
      <t xml:space="preserve"> 17X</t>
    </r>
  </si>
  <si>
    <r>
      <t>公共衛生</t>
    </r>
    <r>
      <rPr>
        <sz val="12"/>
        <rFont val="Times New Roman"/>
        <family val="1"/>
      </rPr>
      <t xml:space="preserve"> 412</t>
    </r>
  </si>
  <si>
    <t>WA</t>
  </si>
  <si>
    <r>
      <t>精神醫學</t>
    </r>
    <r>
      <rPr>
        <sz val="12"/>
        <rFont val="Times New Roman"/>
        <family val="1"/>
      </rPr>
      <t xml:space="preserve"> 415.85</t>
    </r>
  </si>
  <si>
    <t>WM</t>
  </si>
  <si>
    <r>
      <t>原住民</t>
    </r>
    <r>
      <rPr>
        <sz val="12"/>
        <rFont val="Times New Roman"/>
        <family val="1"/>
      </rPr>
      <t xml:space="preserve"> 536.29</t>
    </r>
  </si>
  <si>
    <t>GN</t>
  </si>
  <si>
    <r>
      <t>原住民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特藏</t>
    </r>
    <r>
      <rPr>
        <sz val="12"/>
        <rFont val="Times New Roman"/>
        <family val="1"/>
      </rPr>
      <t>A</t>
    </r>
  </si>
  <si>
    <r>
      <t>特藏號</t>
    </r>
    <r>
      <rPr>
        <sz val="12"/>
        <rFont val="Times New Roman"/>
        <family val="1"/>
      </rPr>
      <t>A</t>
    </r>
  </si>
  <si>
    <r>
      <t>心理學</t>
    </r>
    <r>
      <rPr>
        <sz val="12"/>
        <rFont val="Times New Roman"/>
        <family val="1"/>
      </rPr>
      <t xml:space="preserve"> 17X</t>
    </r>
  </si>
  <si>
    <t>HM-HX</t>
  </si>
  <si>
    <t>BF-BJ</t>
  </si>
  <si>
    <t>GE</t>
  </si>
  <si>
    <t>WA</t>
  </si>
  <si>
    <t>原健所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</si>
</sst>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sz val="12"/>
      <name val="標楷體"/>
      <family val="4"/>
    </font>
    <font>
      <sz val="12"/>
      <name val="細明體"/>
      <family val="3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6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3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justify" vertical="top" wrapText="1"/>
    </xf>
    <xf numFmtId="0" fontId="0" fillId="0" borderId="4" xfId="0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0" fontId="0" fillId="0" borderId="5" xfId="0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0" fontId="2" fillId="0" borderId="2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2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8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2" borderId="7" xfId="0" applyFill="1" applyBorder="1" applyAlignment="1">
      <alignment horizontal="right" vertical="top"/>
    </xf>
    <xf numFmtId="0" fontId="0" fillId="2" borderId="8" xfId="0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vertical="top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right"/>
    </xf>
    <xf numFmtId="0" fontId="2" fillId="3" borderId="2" xfId="0" applyFont="1" applyFill="1" applyBorder="1" applyAlignment="1">
      <alignment vertical="top"/>
    </xf>
    <xf numFmtId="0" fontId="0" fillId="3" borderId="1" xfId="0" applyFill="1" applyBorder="1" applyAlignment="1">
      <alignment horizontal="right" vertical="top"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right" vertical="top"/>
    </xf>
    <xf numFmtId="0" fontId="2" fillId="3" borderId="1" xfId="0" applyFont="1" applyFill="1" applyBorder="1" applyAlignment="1">
      <alignment vertical="top"/>
    </xf>
    <xf numFmtId="0" fontId="6" fillId="3" borderId="2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7" xfId="0" applyFill="1" applyBorder="1" applyAlignment="1">
      <alignment horizontal="right" vertical="top"/>
    </xf>
    <xf numFmtId="0" fontId="0" fillId="0" borderId="8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3" borderId="14" xfId="0" applyFill="1" applyBorder="1" applyAlignment="1">
      <alignment horizontal="right" vertical="top"/>
    </xf>
    <xf numFmtId="0" fontId="0" fillId="3" borderId="0" xfId="0" applyFill="1" applyAlignment="1">
      <alignment horizontal="right" vertical="top"/>
    </xf>
    <xf numFmtId="0" fontId="0" fillId="3" borderId="1" xfId="0" applyFont="1" applyFill="1" applyBorder="1" applyAlignment="1">
      <alignment horizontal="right" vertical="top"/>
    </xf>
    <xf numFmtId="0" fontId="0" fillId="3" borderId="1" xfId="0" applyFont="1" applyFill="1" applyBorder="1" applyAlignment="1">
      <alignment horizontal="right" vertical="top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0" fontId="0" fillId="3" borderId="2" xfId="0" applyFont="1" applyFill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L7" sqref="L7"/>
    </sheetView>
  </sheetViews>
  <sheetFormatPr defaultColWidth="9.00390625" defaultRowHeight="16.5"/>
  <cols>
    <col min="1" max="1" width="3.50390625" style="0" customWidth="1"/>
    <col min="2" max="2" width="13.00390625" style="0" customWidth="1"/>
  </cols>
  <sheetData>
    <row r="1" ht="16.5">
      <c r="A1" s="19" t="s">
        <v>166</v>
      </c>
    </row>
    <row r="2" spans="1:7" ht="16.5">
      <c r="A2" s="20" t="s">
        <v>119</v>
      </c>
      <c r="B2" s="20"/>
      <c r="C2" s="20" t="s">
        <v>137</v>
      </c>
      <c r="D2" s="20" t="s">
        <v>138</v>
      </c>
      <c r="E2" s="20" t="s">
        <v>139</v>
      </c>
      <c r="F2" s="20" t="s">
        <v>140</v>
      </c>
      <c r="G2" s="20" t="s">
        <v>120</v>
      </c>
    </row>
    <row r="3" spans="1:7" ht="16.5">
      <c r="A3" s="88" t="s">
        <v>141</v>
      </c>
      <c r="B3" s="20" t="s">
        <v>121</v>
      </c>
      <c r="C3" s="20">
        <f>SUM('細項'!C2:C6)</f>
        <v>23199</v>
      </c>
      <c r="D3" s="20">
        <f>SUM('細項'!D2:D6)</f>
        <v>1558</v>
      </c>
      <c r="E3" s="20">
        <f>SUM('細項'!F2:F6)</f>
        <v>24243</v>
      </c>
      <c r="F3" s="20">
        <f>SUM('細項'!G2:G6)</f>
        <v>1132</v>
      </c>
      <c r="G3" s="20">
        <f>SUM(C3:F3)</f>
        <v>50132</v>
      </c>
    </row>
    <row r="4" spans="1:7" ht="16.5">
      <c r="A4" s="89"/>
      <c r="B4" s="20" t="s">
        <v>122</v>
      </c>
      <c r="C4" s="20">
        <f>SUM('細項'!C7:C8)</f>
        <v>17807</v>
      </c>
      <c r="D4" s="20">
        <f>SUM('細項'!D7:D8)</f>
        <v>1795</v>
      </c>
      <c r="E4" s="20">
        <f>SUM('細項'!F7:F8)</f>
        <v>23614</v>
      </c>
      <c r="F4" s="20">
        <f>SUM('細項'!G7:G8)</f>
        <v>1186</v>
      </c>
      <c r="G4" s="20">
        <f aca="true" t="shared" si="0" ref="G4:G23">SUM(C4:F4)</f>
        <v>44402</v>
      </c>
    </row>
    <row r="5" spans="1:7" ht="16.5">
      <c r="A5" s="89"/>
      <c r="B5" s="20" t="s">
        <v>111</v>
      </c>
      <c r="C5" s="20">
        <f>SUM('細項'!C9:C12)</f>
        <v>15947</v>
      </c>
      <c r="D5" s="20">
        <f>SUM('細項'!D9:D12)</f>
        <v>1149</v>
      </c>
      <c r="E5" s="20">
        <f>('細項'!F12)</f>
        <v>21668</v>
      </c>
      <c r="F5" s="20">
        <f>('細項'!G12)</f>
        <v>1117</v>
      </c>
      <c r="G5" s="20">
        <f t="shared" si="0"/>
        <v>39881</v>
      </c>
    </row>
    <row r="6" spans="1:7" ht="16.5">
      <c r="A6" s="89"/>
      <c r="B6" s="20" t="s">
        <v>123</v>
      </c>
      <c r="C6" s="20">
        <f>('細項'!C13)</f>
        <v>1462</v>
      </c>
      <c r="D6" s="20">
        <f>'細項'!D13</f>
        <v>124</v>
      </c>
      <c r="E6" s="20">
        <f>'細項'!F13</f>
        <v>1476</v>
      </c>
      <c r="F6" s="20">
        <f>'細項'!G13</f>
        <v>71</v>
      </c>
      <c r="G6" s="20">
        <f>SUM(C6:F6)</f>
        <v>3133</v>
      </c>
    </row>
    <row r="7" spans="1:7" ht="16.5">
      <c r="A7" s="89"/>
      <c r="B7" s="20" t="s">
        <v>124</v>
      </c>
      <c r="C7" s="20">
        <f>SUM('細項'!C14:C21)</f>
        <v>15940</v>
      </c>
      <c r="D7" s="20">
        <f>SUM('細項'!D14:D21)</f>
        <v>1491</v>
      </c>
      <c r="E7" s="20">
        <f>SUM('細項'!F14:F21)</f>
        <v>10114</v>
      </c>
      <c r="F7" s="20">
        <f>SUM('細項'!G14:G21)</f>
        <v>206</v>
      </c>
      <c r="G7" s="20">
        <f t="shared" si="0"/>
        <v>27751</v>
      </c>
    </row>
    <row r="8" spans="1:7" ht="16.5">
      <c r="A8" s="89"/>
      <c r="B8" s="20" t="s">
        <v>113</v>
      </c>
      <c r="C8" s="20">
        <f>SUM('細項'!C22:C24)</f>
        <v>18190</v>
      </c>
      <c r="D8" s="20">
        <f>SUM('細項'!D22:D24)</f>
        <v>1871</v>
      </c>
      <c r="E8" s="20">
        <f>SUM('細項'!F22:F24)</f>
        <v>24638</v>
      </c>
      <c r="F8" s="20">
        <f>SUM('細項'!G22:G24)</f>
        <v>1233</v>
      </c>
      <c r="G8" s="20">
        <f t="shared" si="0"/>
        <v>45932</v>
      </c>
    </row>
    <row r="9" spans="1:7" ht="16.5">
      <c r="A9" s="89"/>
      <c r="B9" s="20" t="s">
        <v>125</v>
      </c>
      <c r="C9" s="20">
        <f>SUM('細項'!C25:C29)</f>
        <v>6965</v>
      </c>
      <c r="D9" s="20">
        <f>SUM('細項'!D25:D29)</f>
        <v>507</v>
      </c>
      <c r="E9" s="20">
        <f>SUM('細項'!F25:F29)</f>
        <v>6966</v>
      </c>
      <c r="F9" s="20">
        <f>SUM('細項'!G25:G29)</f>
        <v>210</v>
      </c>
      <c r="G9" s="20">
        <f t="shared" si="0"/>
        <v>14648</v>
      </c>
    </row>
    <row r="10" spans="1:7" ht="16.5">
      <c r="A10" s="89"/>
      <c r="B10" s="20" t="s">
        <v>126</v>
      </c>
      <c r="C10" s="20">
        <f>SUM('細項'!C35:C36)</f>
        <v>1575</v>
      </c>
      <c r="D10" s="20">
        <f>SUM('細項'!D35:D36)</f>
        <v>57</v>
      </c>
      <c r="E10" s="20">
        <f>SUM('細項'!F35:F36)</f>
        <v>1579</v>
      </c>
      <c r="F10" s="20">
        <f>SUM('細項'!G35:G36)</f>
        <v>9</v>
      </c>
      <c r="G10" s="20">
        <f t="shared" si="0"/>
        <v>3220</v>
      </c>
    </row>
    <row r="11" spans="1:7" ht="16.5" hidden="1">
      <c r="A11" s="90"/>
      <c r="B11" s="20" t="s">
        <v>182</v>
      </c>
      <c r="C11" s="20">
        <f>SUM('細項'!C30:C34)</f>
        <v>6829</v>
      </c>
      <c r="D11" s="20">
        <f>SUM('細項'!D30:D33)</f>
        <v>435</v>
      </c>
      <c r="E11" s="20">
        <f>SUM('細項'!F30:F34)</f>
        <v>5526</v>
      </c>
      <c r="F11" s="20">
        <f>SUM('細項'!G30:G33)</f>
        <v>102</v>
      </c>
      <c r="G11" s="20">
        <f>SUM(C11:F11)</f>
        <v>12892</v>
      </c>
    </row>
    <row r="12" spans="1:7" ht="16.5">
      <c r="A12" s="86" t="s">
        <v>142</v>
      </c>
      <c r="B12" s="20" t="s">
        <v>127</v>
      </c>
      <c r="C12" s="20">
        <f>SUM('細項'!C38:C39)</f>
        <v>17807</v>
      </c>
      <c r="D12" s="20">
        <f>SUM('細項'!D38:D39)</f>
        <v>1795</v>
      </c>
      <c r="E12" s="20">
        <f>SUM('細項'!F38:F39)</f>
        <v>23614</v>
      </c>
      <c r="F12" s="20">
        <f>SUM('細項'!G38:G39)</f>
        <v>1186</v>
      </c>
      <c r="G12" s="20">
        <f t="shared" si="0"/>
        <v>44402</v>
      </c>
    </row>
    <row r="13" spans="1:7" ht="16.5">
      <c r="A13" s="87"/>
      <c r="B13" s="20" t="s">
        <v>128</v>
      </c>
      <c r="C13" s="20">
        <f>SUM('細項'!C40:C44)</f>
        <v>22677</v>
      </c>
      <c r="D13" s="20">
        <f>SUM('細項'!D40:D44)</f>
        <v>2084</v>
      </c>
      <c r="E13" s="20">
        <f>SUM('細項'!F40:F44)</f>
        <v>26362</v>
      </c>
      <c r="F13" s="20">
        <f>SUM('細項'!G40:G44)</f>
        <v>1244</v>
      </c>
      <c r="G13" s="20">
        <f t="shared" si="0"/>
        <v>52367</v>
      </c>
    </row>
    <row r="14" spans="1:7" ht="16.5">
      <c r="A14" s="87"/>
      <c r="B14" s="20" t="s">
        <v>129</v>
      </c>
      <c r="C14" s="20">
        <f>SUM('細項'!C45:C46)</f>
        <v>17807</v>
      </c>
      <c r="D14" s="20">
        <f>SUM('細項'!D45:D46)</f>
        <v>1795</v>
      </c>
      <c r="E14" s="20">
        <f>SUM('細項'!F45:F46)</f>
        <v>23614</v>
      </c>
      <c r="F14" s="20">
        <f>SUM('細項'!G45:G46)</f>
        <v>1186</v>
      </c>
      <c r="G14" s="20">
        <f t="shared" si="0"/>
        <v>44402</v>
      </c>
    </row>
    <row r="15" spans="1:7" ht="16.5">
      <c r="A15" s="88" t="s">
        <v>143</v>
      </c>
      <c r="B15" s="20" t="s">
        <v>115</v>
      </c>
      <c r="C15" s="20">
        <f>SUM('細項'!C47:C48)</f>
        <v>10646</v>
      </c>
      <c r="D15" s="20">
        <f>SUM('細項'!D47:D48)</f>
        <v>666</v>
      </c>
      <c r="E15" s="20">
        <f>SUM('細項'!F47:F48)</f>
        <v>5337</v>
      </c>
      <c r="F15" s="20">
        <f>SUM('細項'!G47:G48)</f>
        <v>50</v>
      </c>
      <c r="G15" s="20">
        <f t="shared" si="0"/>
        <v>16699</v>
      </c>
    </row>
    <row r="16" spans="1:7" ht="16.5">
      <c r="A16" s="89"/>
      <c r="B16" s="20" t="s">
        <v>117</v>
      </c>
      <c r="C16" s="20">
        <f>SUM('細項'!C49:C58)</f>
        <v>26720</v>
      </c>
      <c r="D16" s="20">
        <f>SUM('細項'!D49:D57)</f>
        <v>1217</v>
      </c>
      <c r="E16" s="20">
        <f>SUM('細項'!F49:F58)</f>
        <v>10024</v>
      </c>
      <c r="F16" s="20">
        <f>SUM('細項'!G49:G57)</f>
        <v>116</v>
      </c>
      <c r="G16" s="20">
        <f t="shared" si="0"/>
        <v>38077</v>
      </c>
    </row>
    <row r="17" spans="1:7" ht="16.5">
      <c r="A17" s="89"/>
      <c r="B17" s="20" t="s">
        <v>130</v>
      </c>
      <c r="C17" s="20">
        <f>SUM('細項'!C59:C60)</f>
        <v>21857</v>
      </c>
      <c r="D17" s="20">
        <f>SUM('細項'!D59:D60)</f>
        <v>1185</v>
      </c>
      <c r="E17" s="20">
        <f>SUM('細項'!F59:F60)</f>
        <v>4179</v>
      </c>
      <c r="F17" s="20">
        <f>SUM('細項'!G59:G60)</f>
        <v>115</v>
      </c>
      <c r="G17" s="20">
        <f>SUM(C17:F17)</f>
        <v>27336</v>
      </c>
    </row>
    <row r="18" spans="1:7" ht="16.5">
      <c r="A18" s="89"/>
      <c r="B18" s="20" t="s">
        <v>131</v>
      </c>
      <c r="C18" s="20">
        <f>SUM('細項'!C61:C68)</f>
        <v>97291</v>
      </c>
      <c r="D18" s="20">
        <f>SUM('細項'!D61:D68)</f>
        <v>9093</v>
      </c>
      <c r="E18" s="20">
        <f>SUM('細項'!F61:F68)</f>
        <v>17244</v>
      </c>
      <c r="F18" s="20">
        <f>SUM('細項'!G61:G68)</f>
        <v>919</v>
      </c>
      <c r="G18" s="20">
        <f t="shared" si="0"/>
        <v>124547</v>
      </c>
    </row>
    <row r="19" spans="1:7" ht="16.5">
      <c r="A19" s="90"/>
      <c r="B19" s="20" t="s">
        <v>132</v>
      </c>
      <c r="C19" s="20">
        <f>SUM('細項'!C69:C70)</f>
        <v>4373</v>
      </c>
      <c r="D19" s="20">
        <f>SUM('細項'!D69:D70)</f>
        <v>1008</v>
      </c>
      <c r="E19" s="20">
        <f>SUM('細項'!F69:F70)</f>
        <v>1688</v>
      </c>
      <c r="F19" s="20">
        <f>SUM('細項'!G69:G70)</f>
        <v>176</v>
      </c>
      <c r="G19" s="20">
        <f t="shared" si="0"/>
        <v>7245</v>
      </c>
    </row>
    <row r="20" spans="1:7" ht="16.5">
      <c r="A20" s="86" t="s">
        <v>144</v>
      </c>
      <c r="B20" s="20" t="s">
        <v>133</v>
      </c>
      <c r="C20" s="20">
        <f>'細項'!C71</f>
        <v>7734</v>
      </c>
      <c r="D20" s="20">
        <f>'細項'!D71</f>
        <v>787</v>
      </c>
      <c r="E20" s="20">
        <f>'細項'!F71</f>
        <v>2609</v>
      </c>
      <c r="F20" s="20">
        <f>'細項'!G71</f>
        <v>184</v>
      </c>
      <c r="G20" s="20">
        <f t="shared" si="0"/>
        <v>11314</v>
      </c>
    </row>
    <row r="21" spans="1:7" ht="16.5">
      <c r="A21" s="87"/>
      <c r="B21" s="20" t="s">
        <v>134</v>
      </c>
      <c r="C21" s="20">
        <f>SUM('細項'!C72:C78)</f>
        <v>15084</v>
      </c>
      <c r="D21" s="20">
        <f>SUM('細項'!D72:D78)</f>
        <v>1269</v>
      </c>
      <c r="E21" s="20">
        <f>SUM('細項'!F72:F78)</f>
        <v>8609</v>
      </c>
      <c r="F21" s="20">
        <f>SUM('細項'!G72:G78)</f>
        <v>252</v>
      </c>
      <c r="G21" s="20">
        <f t="shared" si="0"/>
        <v>25214</v>
      </c>
    </row>
    <row r="22" spans="1:7" ht="16.5">
      <c r="A22" s="87"/>
      <c r="B22" s="20" t="s">
        <v>135</v>
      </c>
      <c r="C22" s="20">
        <f>SUM('細項'!C79:C83)</f>
        <v>10530</v>
      </c>
      <c r="D22" s="20">
        <f>SUM('細項'!D79:D83)</f>
        <v>1167</v>
      </c>
      <c r="E22" s="20">
        <f>SUM('細項'!F79:F83)</f>
        <v>4754</v>
      </c>
      <c r="F22" s="20">
        <f>SUM('細項'!G79:G83)</f>
        <v>201</v>
      </c>
      <c r="G22" s="20">
        <f t="shared" si="0"/>
        <v>16652</v>
      </c>
    </row>
    <row r="23" spans="2:7" ht="16.5">
      <c r="B23" s="20" t="s">
        <v>136</v>
      </c>
      <c r="C23" s="20">
        <f>SUM('細項'!C84:C97)</f>
        <v>96519</v>
      </c>
      <c r="D23" s="20">
        <f>SUM('細項'!D84:D97)</f>
        <v>8872</v>
      </c>
      <c r="E23" s="20">
        <f>SUM('細項'!F84:F97)</f>
        <v>16260</v>
      </c>
      <c r="F23" s="20">
        <f>SUM('細項'!G84:G97)</f>
        <v>746</v>
      </c>
      <c r="G23" s="20">
        <f t="shared" si="0"/>
        <v>122397</v>
      </c>
    </row>
    <row r="24" spans="2:7" ht="16.5">
      <c r="B24" s="68" t="s">
        <v>145</v>
      </c>
      <c r="C24" s="68">
        <v>144251</v>
      </c>
      <c r="D24" s="68">
        <v>12777</v>
      </c>
      <c r="E24" s="68">
        <v>48008</v>
      </c>
      <c r="F24" s="68">
        <v>2277</v>
      </c>
      <c r="G24" s="68">
        <f>SUM(C24:F24)</f>
        <v>207313</v>
      </c>
    </row>
  </sheetData>
  <mergeCells count="4">
    <mergeCell ref="A12:A14"/>
    <mergeCell ref="A15:A19"/>
    <mergeCell ref="A20:A22"/>
    <mergeCell ref="A3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pane xSplit="1" ySplit="1" topLeftCell="B2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4" sqref="D34"/>
    </sheetView>
  </sheetViews>
  <sheetFormatPr defaultColWidth="9.00390625" defaultRowHeight="16.5"/>
  <cols>
    <col min="1" max="1" width="9.00390625" style="37" customWidth="1"/>
    <col min="2" max="2" width="24.25390625" style="22" bestFit="1" customWidth="1"/>
    <col min="3" max="4" width="8.875" style="44" customWidth="1"/>
    <col min="5" max="5" width="19.125" style="22" customWidth="1"/>
    <col min="6" max="7" width="9.00390625" style="44" customWidth="1"/>
    <col min="8" max="8" width="22.75390625" style="22" bestFit="1" customWidth="1"/>
    <col min="9" max="16384" width="9.00390625" style="22" customWidth="1"/>
  </cols>
  <sheetData>
    <row r="1" spans="1:8" s="58" customFormat="1" ht="22.5" customHeight="1">
      <c r="A1" s="56" t="s">
        <v>60</v>
      </c>
      <c r="B1" s="56" t="s">
        <v>3</v>
      </c>
      <c r="C1" s="56" t="s">
        <v>66</v>
      </c>
      <c r="D1" s="56" t="s">
        <v>86</v>
      </c>
      <c r="E1" s="57" t="s">
        <v>4</v>
      </c>
      <c r="F1" s="56" t="s">
        <v>66</v>
      </c>
      <c r="G1" s="56" t="s">
        <v>86</v>
      </c>
      <c r="H1" s="56" t="s">
        <v>59</v>
      </c>
    </row>
    <row r="2" spans="1:8" ht="16.5">
      <c r="A2" s="95" t="s">
        <v>91</v>
      </c>
      <c r="B2" s="1" t="s">
        <v>0</v>
      </c>
      <c r="C2" s="38">
        <v>15205</v>
      </c>
      <c r="D2" s="38">
        <v>1052</v>
      </c>
      <c r="E2" s="6" t="s">
        <v>68</v>
      </c>
      <c r="F2" s="38">
        <v>21668</v>
      </c>
      <c r="G2" s="38">
        <v>1117</v>
      </c>
      <c r="H2" s="1"/>
    </row>
    <row r="3" spans="1:8" ht="16.5">
      <c r="A3" s="96"/>
      <c r="B3" s="1" t="s">
        <v>177</v>
      </c>
      <c r="C3" s="38">
        <v>4446</v>
      </c>
      <c r="D3" s="38">
        <v>210</v>
      </c>
      <c r="E3" s="7" t="s">
        <v>179</v>
      </c>
      <c r="F3" s="38">
        <v>1724</v>
      </c>
      <c r="G3" s="38">
        <v>11</v>
      </c>
      <c r="H3" s="1"/>
    </row>
    <row r="4" spans="1:8" ht="16.5">
      <c r="A4" s="96"/>
      <c r="B4" s="1" t="s">
        <v>2</v>
      </c>
      <c r="C4" s="38">
        <v>2758</v>
      </c>
      <c r="D4" s="38">
        <v>92</v>
      </c>
      <c r="E4" s="7" t="s">
        <v>5</v>
      </c>
      <c r="F4" s="38">
        <v>750</v>
      </c>
      <c r="G4" s="38">
        <v>3</v>
      </c>
      <c r="H4" s="1"/>
    </row>
    <row r="5" spans="1:8" ht="16.5">
      <c r="A5" s="96"/>
      <c r="B5" s="1" t="s">
        <v>150</v>
      </c>
      <c r="C5" s="38">
        <v>399</v>
      </c>
      <c r="D5" s="38">
        <v>150</v>
      </c>
      <c r="E5" s="7" t="s">
        <v>6</v>
      </c>
      <c r="F5" s="38">
        <v>68</v>
      </c>
      <c r="G5" s="38">
        <v>1</v>
      </c>
      <c r="H5" s="1"/>
    </row>
    <row r="6" spans="1:8" ht="16.5">
      <c r="A6" s="96"/>
      <c r="B6" s="1" t="s">
        <v>151</v>
      </c>
      <c r="C6" s="38">
        <v>391</v>
      </c>
      <c r="D6" s="38">
        <v>54</v>
      </c>
      <c r="E6" s="7" t="s">
        <v>180</v>
      </c>
      <c r="F6" s="38">
        <v>33</v>
      </c>
      <c r="G6" s="38">
        <v>0</v>
      </c>
      <c r="H6" s="1"/>
    </row>
    <row r="7" spans="1:8" ht="16.5">
      <c r="A7" s="93" t="s">
        <v>19</v>
      </c>
      <c r="B7" s="9" t="s">
        <v>12</v>
      </c>
      <c r="C7" s="35">
        <v>2602</v>
      </c>
      <c r="D7" s="35">
        <v>743</v>
      </c>
      <c r="E7" s="26" t="s">
        <v>159</v>
      </c>
      <c r="F7" s="35">
        <v>1946</v>
      </c>
      <c r="G7" s="35">
        <v>69</v>
      </c>
      <c r="H7" s="9"/>
    </row>
    <row r="8" spans="1:8" ht="16.5">
      <c r="A8" s="94"/>
      <c r="B8" s="9" t="s">
        <v>0</v>
      </c>
      <c r="C8" s="39">
        <v>15205</v>
      </c>
      <c r="D8" s="35">
        <v>1052</v>
      </c>
      <c r="E8" s="24" t="s">
        <v>68</v>
      </c>
      <c r="F8" s="35">
        <v>21668</v>
      </c>
      <c r="G8" s="35">
        <v>1117</v>
      </c>
      <c r="H8" s="9"/>
    </row>
    <row r="9" spans="1:8" ht="15" customHeight="1">
      <c r="A9" s="95" t="s">
        <v>112</v>
      </c>
      <c r="B9" s="1" t="s">
        <v>22</v>
      </c>
      <c r="C9" s="15">
        <v>218</v>
      </c>
      <c r="D9" s="15">
        <v>10</v>
      </c>
      <c r="E9" s="8" t="s">
        <v>25</v>
      </c>
      <c r="F9" s="55" t="s">
        <v>93</v>
      </c>
      <c r="G9" s="15"/>
      <c r="H9" s="1"/>
    </row>
    <row r="10" spans="1:8" ht="15" customHeight="1">
      <c r="A10" s="96"/>
      <c r="B10" s="1" t="s">
        <v>23</v>
      </c>
      <c r="C10" s="15">
        <v>54</v>
      </c>
      <c r="D10" s="15">
        <v>0</v>
      </c>
      <c r="E10" s="4"/>
      <c r="F10" s="47"/>
      <c r="G10" s="48"/>
      <c r="H10" s="1"/>
    </row>
    <row r="11" spans="1:8" ht="15" customHeight="1">
      <c r="A11" s="96"/>
      <c r="B11" s="1" t="s">
        <v>24</v>
      </c>
      <c r="C11" s="15">
        <v>470</v>
      </c>
      <c r="D11" s="15">
        <v>87</v>
      </c>
      <c r="E11" s="8" t="s">
        <v>26</v>
      </c>
      <c r="F11" s="55" t="s">
        <v>93</v>
      </c>
      <c r="G11" s="15"/>
      <c r="H11" s="1"/>
    </row>
    <row r="12" spans="1:8" ht="15" customHeight="1">
      <c r="A12" s="104"/>
      <c r="B12" s="5" t="s">
        <v>92</v>
      </c>
      <c r="C12" s="38">
        <v>15205</v>
      </c>
      <c r="D12" s="15">
        <v>1052</v>
      </c>
      <c r="E12" s="6" t="s">
        <v>68</v>
      </c>
      <c r="F12" s="15">
        <v>21668</v>
      </c>
      <c r="G12" s="15">
        <v>1117</v>
      </c>
      <c r="H12" s="1"/>
    </row>
    <row r="13" spans="1:8" ht="16.5">
      <c r="A13" s="29" t="s">
        <v>16</v>
      </c>
      <c r="B13" s="9" t="s">
        <v>64</v>
      </c>
      <c r="C13" s="34">
        <v>1462</v>
      </c>
      <c r="D13" s="34">
        <v>124</v>
      </c>
      <c r="E13" s="26" t="s">
        <v>65</v>
      </c>
      <c r="F13" s="34">
        <v>1476</v>
      </c>
      <c r="G13" s="34">
        <v>71</v>
      </c>
      <c r="H13" s="9"/>
    </row>
    <row r="14" spans="1:8" ht="16.5">
      <c r="A14" s="98" t="s">
        <v>10</v>
      </c>
      <c r="B14" s="59" t="s">
        <v>11</v>
      </c>
      <c r="C14" s="60">
        <v>912</v>
      </c>
      <c r="D14" s="60">
        <v>24</v>
      </c>
      <c r="E14" s="61" t="s">
        <v>181</v>
      </c>
      <c r="F14" s="62">
        <v>1142</v>
      </c>
      <c r="G14" s="62">
        <v>26</v>
      </c>
      <c r="H14" s="59"/>
    </row>
    <row r="15" spans="1:8" ht="16.5">
      <c r="A15" s="99"/>
      <c r="B15" s="59" t="s">
        <v>1</v>
      </c>
      <c r="C15" s="63">
        <v>4446</v>
      </c>
      <c r="D15" s="60">
        <v>210</v>
      </c>
      <c r="E15" s="61" t="s">
        <v>15</v>
      </c>
      <c r="F15" s="62">
        <v>1722</v>
      </c>
      <c r="G15" s="62">
        <v>11</v>
      </c>
      <c r="H15" s="59"/>
    </row>
    <row r="16" spans="1:8" ht="16.5">
      <c r="A16" s="99"/>
      <c r="B16" s="59" t="s">
        <v>12</v>
      </c>
      <c r="C16" s="60">
        <v>2599</v>
      </c>
      <c r="D16" s="60">
        <v>743</v>
      </c>
      <c r="E16" s="61" t="s">
        <v>163</v>
      </c>
      <c r="F16" s="62">
        <v>1882</v>
      </c>
      <c r="G16" s="62">
        <v>69</v>
      </c>
      <c r="H16" s="59"/>
    </row>
    <row r="17" spans="1:8" ht="16.5">
      <c r="A17" s="99"/>
      <c r="B17" s="59" t="s">
        <v>13</v>
      </c>
      <c r="C17" s="60">
        <v>6126</v>
      </c>
      <c r="D17" s="62">
        <v>456</v>
      </c>
      <c r="E17" s="61" t="s">
        <v>178</v>
      </c>
      <c r="F17" s="62">
        <v>3605</v>
      </c>
      <c r="G17" s="62">
        <v>39</v>
      </c>
      <c r="H17" s="59"/>
    </row>
    <row r="18" spans="1:8" ht="16.5">
      <c r="A18" s="99"/>
      <c r="B18" s="59" t="s">
        <v>150</v>
      </c>
      <c r="C18" s="64" t="s">
        <v>152</v>
      </c>
      <c r="D18" s="65"/>
      <c r="E18" s="61" t="s">
        <v>6</v>
      </c>
      <c r="F18" s="62">
        <v>68</v>
      </c>
      <c r="G18" s="62">
        <v>1</v>
      </c>
      <c r="H18" s="59"/>
    </row>
    <row r="19" spans="1:8" ht="17.25" customHeight="1">
      <c r="A19" s="99"/>
      <c r="B19" s="59" t="s">
        <v>151</v>
      </c>
      <c r="C19" s="63">
        <v>390</v>
      </c>
      <c r="D19" s="63">
        <v>54</v>
      </c>
      <c r="E19" s="61" t="s">
        <v>7</v>
      </c>
      <c r="F19" s="62">
        <v>33</v>
      </c>
      <c r="G19" s="62">
        <v>0</v>
      </c>
      <c r="H19" s="59"/>
    </row>
    <row r="20" spans="1:8" ht="16.5">
      <c r="A20" s="99"/>
      <c r="B20" s="59" t="s">
        <v>20</v>
      </c>
      <c r="C20" s="62">
        <v>89</v>
      </c>
      <c r="D20" s="62">
        <v>4</v>
      </c>
      <c r="E20" s="61" t="s">
        <v>21</v>
      </c>
      <c r="F20" s="62">
        <v>1342</v>
      </c>
      <c r="G20" s="62">
        <v>60</v>
      </c>
      <c r="H20" s="59"/>
    </row>
    <row r="21" spans="1:8" ht="16.5">
      <c r="A21" s="100"/>
      <c r="B21" s="59" t="s">
        <v>104</v>
      </c>
      <c r="C21" s="62">
        <v>1378</v>
      </c>
      <c r="D21" s="78"/>
      <c r="E21" s="59" t="s">
        <v>104</v>
      </c>
      <c r="F21" s="62">
        <v>320</v>
      </c>
      <c r="G21" s="78"/>
      <c r="H21" s="59"/>
    </row>
    <row r="22" spans="1:8" ht="16.5">
      <c r="A22" s="93" t="s">
        <v>114</v>
      </c>
      <c r="B22" s="9" t="s">
        <v>12</v>
      </c>
      <c r="C22" s="35">
        <v>2602</v>
      </c>
      <c r="D22" s="35">
        <v>743</v>
      </c>
      <c r="E22" s="26" t="s">
        <v>159</v>
      </c>
      <c r="F22" s="35">
        <v>1946</v>
      </c>
      <c r="G22" s="34">
        <v>69</v>
      </c>
      <c r="H22" s="9"/>
    </row>
    <row r="23" spans="1:8" ht="16.5">
      <c r="A23" s="94"/>
      <c r="B23" s="9" t="s">
        <v>0</v>
      </c>
      <c r="C23" s="39">
        <v>15205</v>
      </c>
      <c r="D23" s="34">
        <v>1052</v>
      </c>
      <c r="E23" s="24" t="s">
        <v>68</v>
      </c>
      <c r="F23" s="34">
        <v>21668</v>
      </c>
      <c r="G23" s="34">
        <v>1117</v>
      </c>
      <c r="H23" s="9"/>
    </row>
    <row r="24" spans="1:8" ht="16.5">
      <c r="A24" s="97"/>
      <c r="B24" s="9" t="s">
        <v>8</v>
      </c>
      <c r="C24" s="34">
        <v>383</v>
      </c>
      <c r="D24" s="34">
        <v>76</v>
      </c>
      <c r="E24" s="26" t="s">
        <v>9</v>
      </c>
      <c r="F24" s="34">
        <v>1024</v>
      </c>
      <c r="G24" s="34">
        <v>47</v>
      </c>
      <c r="H24" s="9"/>
    </row>
    <row r="25" spans="1:8" ht="16.5">
      <c r="A25" s="95" t="s">
        <v>17</v>
      </c>
      <c r="B25" s="1" t="s">
        <v>84</v>
      </c>
      <c r="C25" s="40">
        <v>3301</v>
      </c>
      <c r="D25" s="40">
        <v>197</v>
      </c>
      <c r="E25" s="7" t="s">
        <v>5</v>
      </c>
      <c r="F25" s="15">
        <v>750</v>
      </c>
      <c r="G25" s="15">
        <v>3</v>
      </c>
      <c r="H25" s="1"/>
    </row>
    <row r="26" spans="1:8" ht="16.5">
      <c r="A26" s="96"/>
      <c r="B26" s="1" t="s">
        <v>85</v>
      </c>
      <c r="C26" s="40">
        <v>230</v>
      </c>
      <c r="D26" s="40">
        <v>12</v>
      </c>
      <c r="E26" s="7" t="s">
        <v>165</v>
      </c>
      <c r="F26" s="15">
        <v>1460</v>
      </c>
      <c r="G26" s="15">
        <v>59</v>
      </c>
      <c r="H26" s="2"/>
    </row>
    <row r="27" spans="1:8" ht="16.5">
      <c r="A27" s="96"/>
      <c r="B27" s="1" t="s">
        <v>160</v>
      </c>
      <c r="C27" s="16">
        <v>164</v>
      </c>
      <c r="D27" s="16">
        <v>2</v>
      </c>
      <c r="E27" s="3" t="s">
        <v>18</v>
      </c>
      <c r="F27" s="15">
        <v>819</v>
      </c>
      <c r="G27" s="15">
        <v>6</v>
      </c>
      <c r="H27" s="1"/>
    </row>
    <row r="28" spans="1:8" ht="16.5">
      <c r="A28" s="96"/>
      <c r="B28" s="1" t="s">
        <v>88</v>
      </c>
      <c r="C28" s="16">
        <v>1741</v>
      </c>
      <c r="D28" s="16">
        <v>198</v>
      </c>
      <c r="E28" s="3" t="s">
        <v>164</v>
      </c>
      <c r="F28" s="15">
        <v>3249</v>
      </c>
      <c r="G28" s="15">
        <v>124</v>
      </c>
      <c r="H28" s="1"/>
    </row>
    <row r="29" spans="1:8" ht="16.5">
      <c r="A29" s="96"/>
      <c r="B29" s="1" t="s">
        <v>153</v>
      </c>
      <c r="C29" s="15">
        <v>1529</v>
      </c>
      <c r="D29" s="15">
        <v>98</v>
      </c>
      <c r="E29" s="3" t="s">
        <v>83</v>
      </c>
      <c r="F29" s="15">
        <v>688</v>
      </c>
      <c r="G29" s="15">
        <v>18</v>
      </c>
      <c r="H29" s="1"/>
    </row>
    <row r="30" spans="1:8" s="84" customFormat="1" ht="16.5">
      <c r="A30" s="101" t="s">
        <v>167</v>
      </c>
      <c r="B30" s="82" t="s">
        <v>168</v>
      </c>
      <c r="C30" s="80">
        <v>4446</v>
      </c>
      <c r="D30" s="80">
        <v>210</v>
      </c>
      <c r="E30" s="61" t="s">
        <v>46</v>
      </c>
      <c r="F30" s="81">
        <v>1722</v>
      </c>
      <c r="G30" s="81">
        <v>11</v>
      </c>
      <c r="H30" s="83"/>
    </row>
    <row r="31" spans="1:8" s="84" customFormat="1" ht="16.5">
      <c r="A31" s="102"/>
      <c r="B31" s="83" t="s">
        <v>169</v>
      </c>
      <c r="C31" s="81">
        <v>912</v>
      </c>
      <c r="D31" s="81">
        <v>24</v>
      </c>
      <c r="E31" s="61" t="s">
        <v>170</v>
      </c>
      <c r="F31" s="81">
        <v>972</v>
      </c>
      <c r="G31" s="81">
        <v>26</v>
      </c>
      <c r="H31" s="83"/>
    </row>
    <row r="32" spans="1:8" s="84" customFormat="1" ht="16.5">
      <c r="A32" s="102"/>
      <c r="B32" s="83" t="s">
        <v>171</v>
      </c>
      <c r="C32" s="81">
        <v>89</v>
      </c>
      <c r="D32" s="81">
        <v>4</v>
      </c>
      <c r="E32" s="61" t="s">
        <v>172</v>
      </c>
      <c r="F32" s="81">
        <v>1342</v>
      </c>
      <c r="G32" s="81">
        <v>60</v>
      </c>
      <c r="H32" s="83"/>
    </row>
    <row r="33" spans="1:8" s="84" customFormat="1" ht="16.5">
      <c r="A33" s="102"/>
      <c r="B33" s="83" t="s">
        <v>173</v>
      </c>
      <c r="C33" s="81">
        <v>4</v>
      </c>
      <c r="D33" s="81">
        <v>197</v>
      </c>
      <c r="E33" s="61" t="s">
        <v>174</v>
      </c>
      <c r="F33" s="81">
        <v>1170</v>
      </c>
      <c r="G33" s="81">
        <v>5</v>
      </c>
      <c r="H33" s="83"/>
    </row>
    <row r="34" spans="1:8" s="84" customFormat="1" ht="16.5">
      <c r="A34" s="103"/>
      <c r="B34" s="83" t="s">
        <v>175</v>
      </c>
      <c r="C34" s="81">
        <v>1378</v>
      </c>
      <c r="D34" s="78"/>
      <c r="E34" s="85" t="s">
        <v>176</v>
      </c>
      <c r="F34" s="81">
        <v>320</v>
      </c>
      <c r="G34" s="78"/>
      <c r="H34" s="83"/>
    </row>
    <row r="35" spans="1:8" ht="16.5">
      <c r="A35" s="93" t="s">
        <v>28</v>
      </c>
      <c r="B35" s="9" t="s">
        <v>160</v>
      </c>
      <c r="C35" s="35">
        <v>164</v>
      </c>
      <c r="D35" s="35">
        <v>2</v>
      </c>
      <c r="E35" s="24" t="s">
        <v>18</v>
      </c>
      <c r="F35" s="35">
        <v>819</v>
      </c>
      <c r="G35" s="35">
        <v>6</v>
      </c>
      <c r="H35" s="9"/>
    </row>
    <row r="36" spans="1:8" ht="16.5">
      <c r="A36" s="94"/>
      <c r="B36" s="32" t="s">
        <v>71</v>
      </c>
      <c r="C36" s="35">
        <v>1411</v>
      </c>
      <c r="D36" s="35">
        <v>55</v>
      </c>
      <c r="E36" s="31" t="s">
        <v>69</v>
      </c>
      <c r="F36" s="35">
        <v>760</v>
      </c>
      <c r="G36" s="35">
        <v>3</v>
      </c>
      <c r="H36" s="9"/>
    </row>
    <row r="37" spans="1:8" ht="16.5">
      <c r="A37" s="94"/>
      <c r="B37" s="24"/>
      <c r="C37" s="41"/>
      <c r="D37" s="45"/>
      <c r="E37" s="31" t="s">
        <v>70</v>
      </c>
      <c r="F37" s="35">
        <v>176</v>
      </c>
      <c r="G37" s="35">
        <v>0</v>
      </c>
      <c r="H37" s="9"/>
    </row>
    <row r="38" spans="1:8" ht="15" customHeight="1">
      <c r="A38" s="95" t="s">
        <v>27</v>
      </c>
      <c r="B38" s="1" t="s">
        <v>12</v>
      </c>
      <c r="C38" s="16">
        <v>2602</v>
      </c>
      <c r="D38" s="16">
        <v>743</v>
      </c>
      <c r="E38" s="7" t="s">
        <v>159</v>
      </c>
      <c r="F38" s="16">
        <v>1946</v>
      </c>
      <c r="G38" s="15">
        <v>69</v>
      </c>
      <c r="H38" s="14"/>
    </row>
    <row r="39" spans="1:8" ht="16.5">
      <c r="A39" s="96"/>
      <c r="B39" s="5" t="s">
        <v>92</v>
      </c>
      <c r="C39" s="16">
        <v>15205</v>
      </c>
      <c r="D39" s="16">
        <v>1052</v>
      </c>
      <c r="E39" s="6" t="s">
        <v>68</v>
      </c>
      <c r="F39" s="16">
        <v>21668</v>
      </c>
      <c r="G39" s="16">
        <v>1117</v>
      </c>
      <c r="H39" s="1"/>
    </row>
    <row r="40" spans="1:8" ht="16.5">
      <c r="A40" s="23" t="s">
        <v>87</v>
      </c>
      <c r="B40" s="9" t="s">
        <v>154</v>
      </c>
      <c r="C40" s="42">
        <v>41</v>
      </c>
      <c r="D40" s="42">
        <v>3</v>
      </c>
      <c r="E40" s="21" t="s">
        <v>149</v>
      </c>
      <c r="F40" s="49"/>
      <c r="G40" s="50"/>
      <c r="H40" s="9"/>
    </row>
    <row r="41" spans="1:8" ht="16.5">
      <c r="A41" s="25"/>
      <c r="B41" s="9" t="s">
        <v>1</v>
      </c>
      <c r="C41" s="39">
        <v>4446</v>
      </c>
      <c r="D41" s="42">
        <v>210</v>
      </c>
      <c r="E41" s="26" t="s">
        <v>30</v>
      </c>
      <c r="F41" s="51">
        <v>1724</v>
      </c>
      <c r="G41" s="51">
        <v>11</v>
      </c>
      <c r="H41" s="9"/>
    </row>
    <row r="42" spans="1:8" ht="16.5">
      <c r="A42" s="25"/>
      <c r="B42" s="28" t="s">
        <v>92</v>
      </c>
      <c r="C42" s="34">
        <v>15205</v>
      </c>
      <c r="D42" s="34">
        <v>1052</v>
      </c>
      <c r="E42" s="24" t="s">
        <v>68</v>
      </c>
      <c r="F42" s="51">
        <v>21668</v>
      </c>
      <c r="G42" s="51">
        <v>1117</v>
      </c>
      <c r="H42" s="9"/>
    </row>
    <row r="43" spans="1:8" ht="16.5">
      <c r="A43" s="25"/>
      <c r="B43" s="9" t="s">
        <v>12</v>
      </c>
      <c r="C43" s="42">
        <v>2602</v>
      </c>
      <c r="D43" s="42">
        <v>743</v>
      </c>
      <c r="E43" s="26" t="s">
        <v>159</v>
      </c>
      <c r="F43" s="35">
        <v>1946</v>
      </c>
      <c r="G43" s="51">
        <v>69</v>
      </c>
      <c r="H43" s="9"/>
    </row>
    <row r="44" spans="1:8" ht="16.5">
      <c r="A44" s="27"/>
      <c r="B44" s="9" t="s">
        <v>8</v>
      </c>
      <c r="C44" s="34">
        <v>383</v>
      </c>
      <c r="D44" s="34">
        <v>76</v>
      </c>
      <c r="E44" s="26" t="s">
        <v>9</v>
      </c>
      <c r="F44" s="51">
        <v>1024</v>
      </c>
      <c r="G44" s="51">
        <v>47</v>
      </c>
      <c r="H44" s="9"/>
    </row>
    <row r="45" spans="1:8" ht="16.5">
      <c r="A45" s="91" t="s">
        <v>90</v>
      </c>
      <c r="B45" s="1" t="s">
        <v>12</v>
      </c>
      <c r="C45" s="16">
        <v>2602</v>
      </c>
      <c r="D45" s="16">
        <v>743</v>
      </c>
      <c r="E45" s="7" t="s">
        <v>159</v>
      </c>
      <c r="F45" s="16">
        <v>1946</v>
      </c>
      <c r="G45" s="15">
        <v>69</v>
      </c>
      <c r="H45" s="1"/>
    </row>
    <row r="46" spans="1:8" ht="16.5">
      <c r="A46" s="92"/>
      <c r="B46" s="1" t="s">
        <v>89</v>
      </c>
      <c r="C46" s="16">
        <v>15205</v>
      </c>
      <c r="D46" s="16">
        <v>1052</v>
      </c>
      <c r="E46" s="6" t="s">
        <v>68</v>
      </c>
      <c r="F46" s="16">
        <v>21668</v>
      </c>
      <c r="G46" s="16">
        <v>1117</v>
      </c>
      <c r="H46" s="1"/>
    </row>
    <row r="47" spans="1:8" ht="16.5">
      <c r="A47" s="93" t="s">
        <v>116</v>
      </c>
      <c r="B47" s="9" t="s">
        <v>1</v>
      </c>
      <c r="C47" s="39">
        <v>4446</v>
      </c>
      <c r="D47" s="34">
        <v>210</v>
      </c>
      <c r="E47" s="26" t="s">
        <v>15</v>
      </c>
      <c r="F47" s="34">
        <v>1724</v>
      </c>
      <c r="G47" s="34">
        <v>11</v>
      </c>
      <c r="H47" s="9"/>
    </row>
    <row r="48" spans="1:8" ht="16.5">
      <c r="A48" s="97"/>
      <c r="B48" s="9" t="s">
        <v>29</v>
      </c>
      <c r="C48" s="34">
        <v>6200</v>
      </c>
      <c r="D48" s="34">
        <v>456</v>
      </c>
      <c r="E48" s="26" t="s">
        <v>31</v>
      </c>
      <c r="F48" s="34">
        <v>3613</v>
      </c>
      <c r="G48" s="34">
        <v>39</v>
      </c>
      <c r="H48" s="9"/>
    </row>
    <row r="49" spans="1:8" ht="16.5">
      <c r="A49" s="105" t="s">
        <v>118</v>
      </c>
      <c r="B49" s="59" t="s">
        <v>1</v>
      </c>
      <c r="C49" s="63">
        <v>4446</v>
      </c>
      <c r="D49" s="62">
        <v>210</v>
      </c>
      <c r="E49" s="61" t="s">
        <v>15</v>
      </c>
      <c r="F49" s="62">
        <v>1722</v>
      </c>
      <c r="G49" s="62">
        <v>11</v>
      </c>
      <c r="H49" s="59"/>
    </row>
    <row r="50" spans="1:8" ht="16.5">
      <c r="A50" s="99"/>
      <c r="B50" s="59" t="s">
        <v>29</v>
      </c>
      <c r="C50" s="62">
        <v>6126</v>
      </c>
      <c r="D50" s="62">
        <v>456</v>
      </c>
      <c r="E50" s="61" t="s">
        <v>31</v>
      </c>
      <c r="F50" s="62">
        <v>3605</v>
      </c>
      <c r="G50" s="62">
        <v>39</v>
      </c>
      <c r="H50" s="59"/>
    </row>
    <row r="51" spans="1:8" ht="16.5">
      <c r="A51" s="99"/>
      <c r="B51" s="59" t="s">
        <v>150</v>
      </c>
      <c r="C51" s="63">
        <v>399</v>
      </c>
      <c r="D51" s="62">
        <v>150</v>
      </c>
      <c r="E51" s="61" t="s">
        <v>6</v>
      </c>
      <c r="F51" s="62">
        <v>68</v>
      </c>
      <c r="G51" s="62">
        <v>1</v>
      </c>
      <c r="H51" s="59"/>
    </row>
    <row r="52" spans="1:8" ht="16.5">
      <c r="A52" s="99"/>
      <c r="B52" s="59" t="s">
        <v>151</v>
      </c>
      <c r="C52" s="63">
        <v>390</v>
      </c>
      <c r="D52" s="65">
        <v>54</v>
      </c>
      <c r="E52" s="66" t="s">
        <v>7</v>
      </c>
      <c r="F52" s="62">
        <v>33</v>
      </c>
      <c r="G52" s="62">
        <v>0</v>
      </c>
      <c r="H52" s="59"/>
    </row>
    <row r="53" spans="1:8" ht="16.5">
      <c r="A53" s="99"/>
      <c r="B53" s="59" t="s">
        <v>155</v>
      </c>
      <c r="C53" s="62">
        <v>79</v>
      </c>
      <c r="D53" s="62">
        <v>12</v>
      </c>
      <c r="E53" s="61" t="s">
        <v>94</v>
      </c>
      <c r="F53" s="62">
        <v>1266</v>
      </c>
      <c r="G53" s="62">
        <v>5</v>
      </c>
      <c r="H53" s="59"/>
    </row>
    <row r="54" spans="1:8" ht="16.5">
      <c r="A54" s="99"/>
      <c r="B54" s="59" t="s">
        <v>156</v>
      </c>
      <c r="C54" s="62">
        <v>673</v>
      </c>
      <c r="D54" s="62">
        <v>26</v>
      </c>
      <c r="E54" s="61" t="s">
        <v>148</v>
      </c>
      <c r="F54" s="62">
        <v>30</v>
      </c>
      <c r="G54" s="79">
        <v>0</v>
      </c>
      <c r="H54" s="59"/>
    </row>
    <row r="55" spans="1:8" ht="16.5">
      <c r="A55" s="99"/>
      <c r="B55" s="59" t="s">
        <v>104</v>
      </c>
      <c r="C55" s="62">
        <v>1378</v>
      </c>
      <c r="D55" s="78"/>
      <c r="E55" s="59" t="s">
        <v>104</v>
      </c>
      <c r="F55" s="62">
        <v>320</v>
      </c>
      <c r="G55" s="78"/>
      <c r="H55" s="59"/>
    </row>
    <row r="56" spans="1:8" ht="16.5">
      <c r="A56" s="99"/>
      <c r="B56" s="59" t="s">
        <v>157</v>
      </c>
      <c r="C56" s="62">
        <v>1489</v>
      </c>
      <c r="D56" s="62">
        <v>305</v>
      </c>
      <c r="E56" s="61" t="s">
        <v>147</v>
      </c>
      <c r="F56" s="62">
        <v>32</v>
      </c>
      <c r="G56" s="62">
        <v>0</v>
      </c>
      <c r="H56" s="59"/>
    </row>
    <row r="57" spans="1:8" ht="16.5">
      <c r="A57" s="99"/>
      <c r="B57" s="59" t="s">
        <v>20</v>
      </c>
      <c r="C57" s="62">
        <v>89</v>
      </c>
      <c r="D57" s="62">
        <v>4</v>
      </c>
      <c r="E57" s="61" t="s">
        <v>21</v>
      </c>
      <c r="F57" s="62">
        <v>1342</v>
      </c>
      <c r="G57" s="62">
        <v>60</v>
      </c>
      <c r="H57" s="59"/>
    </row>
    <row r="58" spans="1:8" ht="16.5">
      <c r="A58" s="100"/>
      <c r="B58" s="59" t="s">
        <v>95</v>
      </c>
      <c r="C58" s="62">
        <v>11651</v>
      </c>
      <c r="D58" s="79">
        <v>713</v>
      </c>
      <c r="E58" s="67" t="s">
        <v>62</v>
      </c>
      <c r="F58" s="62">
        <v>1606</v>
      </c>
      <c r="G58" s="79">
        <v>48</v>
      </c>
      <c r="H58" s="59"/>
    </row>
    <row r="59" spans="1:8" ht="16.5">
      <c r="A59" s="93" t="s">
        <v>34</v>
      </c>
      <c r="B59" s="9" t="s">
        <v>96</v>
      </c>
      <c r="C59" s="34">
        <v>10190</v>
      </c>
      <c r="D59" s="34">
        <v>472</v>
      </c>
      <c r="E59" s="26" t="s">
        <v>61</v>
      </c>
      <c r="F59" s="34">
        <v>2565</v>
      </c>
      <c r="G59" s="34">
        <v>67</v>
      </c>
      <c r="H59" s="9"/>
    </row>
    <row r="60" spans="1:8" ht="16.5">
      <c r="A60" s="97"/>
      <c r="B60" s="9" t="s">
        <v>35</v>
      </c>
      <c r="C60" s="34">
        <v>11667</v>
      </c>
      <c r="D60" s="34">
        <v>713</v>
      </c>
      <c r="E60" s="26" t="s">
        <v>62</v>
      </c>
      <c r="F60" s="34">
        <v>1614</v>
      </c>
      <c r="G60" s="34">
        <v>48</v>
      </c>
      <c r="H60" s="9"/>
    </row>
    <row r="61" spans="1:8" ht="16.5">
      <c r="A61" s="95" t="s">
        <v>63</v>
      </c>
      <c r="B61" s="1" t="s">
        <v>95</v>
      </c>
      <c r="C61" s="15">
        <v>11667</v>
      </c>
      <c r="D61" s="15">
        <v>713</v>
      </c>
      <c r="E61" s="10" t="s">
        <v>62</v>
      </c>
      <c r="F61" s="38">
        <v>1614</v>
      </c>
      <c r="G61" s="38">
        <v>48</v>
      </c>
      <c r="H61" s="1"/>
    </row>
    <row r="62" spans="1:8" ht="16.5">
      <c r="A62" s="96"/>
      <c r="B62" s="1" t="s">
        <v>102</v>
      </c>
      <c r="C62" s="16">
        <v>32878</v>
      </c>
      <c r="D62" s="16">
        <v>1986</v>
      </c>
      <c r="E62" s="13" t="s">
        <v>103</v>
      </c>
      <c r="F62" s="38">
        <v>3619</v>
      </c>
      <c r="G62" s="38">
        <v>386</v>
      </c>
      <c r="H62" s="1"/>
    </row>
    <row r="63" spans="1:8" ht="16.5">
      <c r="A63" s="96"/>
      <c r="B63" s="1" t="s">
        <v>96</v>
      </c>
      <c r="C63" s="15">
        <v>10190</v>
      </c>
      <c r="D63" s="15">
        <v>472</v>
      </c>
      <c r="E63" s="12" t="s">
        <v>61</v>
      </c>
      <c r="F63" s="38">
        <v>2565</v>
      </c>
      <c r="G63" s="38">
        <v>67</v>
      </c>
      <c r="H63" s="1"/>
    </row>
    <row r="64" spans="1:8" ht="16.5">
      <c r="A64" s="96"/>
      <c r="B64" s="1" t="s">
        <v>37</v>
      </c>
      <c r="C64" s="15">
        <v>6200</v>
      </c>
      <c r="D64" s="15">
        <v>456</v>
      </c>
      <c r="E64" s="10" t="s">
        <v>67</v>
      </c>
      <c r="F64" s="38">
        <v>3613</v>
      </c>
      <c r="G64" s="38">
        <v>39</v>
      </c>
      <c r="H64" s="1"/>
    </row>
    <row r="65" spans="1:8" ht="16.5">
      <c r="A65" s="96"/>
      <c r="B65" s="1" t="s">
        <v>98</v>
      </c>
      <c r="C65" s="15">
        <v>7734</v>
      </c>
      <c r="D65" s="15">
        <v>787</v>
      </c>
      <c r="E65" s="11" t="s">
        <v>72</v>
      </c>
      <c r="F65" s="38">
        <v>2609</v>
      </c>
      <c r="G65" s="38">
        <v>184</v>
      </c>
      <c r="H65" s="1"/>
    </row>
    <row r="66" spans="1:8" ht="16.5">
      <c r="A66" s="96"/>
      <c r="B66" s="1" t="s">
        <v>99</v>
      </c>
      <c r="C66" s="15">
        <v>3609</v>
      </c>
      <c r="D66" s="15">
        <v>245</v>
      </c>
      <c r="E66" s="11" t="s">
        <v>100</v>
      </c>
      <c r="F66" s="38">
        <v>1305</v>
      </c>
      <c r="G66" s="38">
        <v>55</v>
      </c>
      <c r="H66" s="1"/>
    </row>
    <row r="67" spans="1:8" ht="16.5">
      <c r="A67" s="96"/>
      <c r="B67" s="1" t="s">
        <v>97</v>
      </c>
      <c r="C67" s="15">
        <v>10946</v>
      </c>
      <c r="D67" s="15">
        <v>3372</v>
      </c>
      <c r="E67" s="12" t="s">
        <v>101</v>
      </c>
      <c r="F67" s="38">
        <v>655</v>
      </c>
      <c r="G67" s="38">
        <v>122</v>
      </c>
      <c r="H67" s="1"/>
    </row>
    <row r="68" spans="1:8" ht="16.5">
      <c r="A68" s="96"/>
      <c r="B68" s="1" t="s">
        <v>52</v>
      </c>
      <c r="C68" s="15">
        <v>14067</v>
      </c>
      <c r="D68" s="15">
        <v>1062</v>
      </c>
      <c r="E68" s="11" t="s">
        <v>161</v>
      </c>
      <c r="F68" s="16">
        <v>1264</v>
      </c>
      <c r="G68" s="16">
        <v>18</v>
      </c>
      <c r="H68" s="1"/>
    </row>
    <row r="69" spans="1:8" ht="16.5">
      <c r="A69" s="93" t="s">
        <v>32</v>
      </c>
      <c r="B69" s="9" t="s">
        <v>73</v>
      </c>
      <c r="C69" s="34">
        <v>1572</v>
      </c>
      <c r="D69" s="34">
        <v>971</v>
      </c>
      <c r="E69" s="26" t="s">
        <v>33</v>
      </c>
      <c r="F69" s="34">
        <v>614</v>
      </c>
      <c r="G69" s="34">
        <v>153</v>
      </c>
      <c r="H69" s="9"/>
    </row>
    <row r="70" spans="1:8" ht="16.5">
      <c r="A70" s="94"/>
      <c r="B70" s="9" t="s">
        <v>158</v>
      </c>
      <c r="C70" s="34">
        <v>2801</v>
      </c>
      <c r="D70" s="34">
        <v>37</v>
      </c>
      <c r="E70" s="26" t="s">
        <v>74</v>
      </c>
      <c r="F70" s="34">
        <v>1074</v>
      </c>
      <c r="G70" s="34">
        <v>23</v>
      </c>
      <c r="H70" s="9"/>
    </row>
    <row r="71" spans="1:8" s="33" customFormat="1" ht="16.5">
      <c r="A71" s="17" t="s">
        <v>107</v>
      </c>
      <c r="B71" s="5" t="s">
        <v>98</v>
      </c>
      <c r="C71" s="43">
        <v>7734</v>
      </c>
      <c r="D71" s="43">
        <v>787</v>
      </c>
      <c r="E71" s="7" t="s">
        <v>72</v>
      </c>
      <c r="F71" s="52">
        <v>2609</v>
      </c>
      <c r="G71" s="52">
        <v>184</v>
      </c>
      <c r="H71" s="18"/>
    </row>
    <row r="72" spans="1:8" ht="16.5">
      <c r="A72" s="93" t="s">
        <v>36</v>
      </c>
      <c r="B72" s="9" t="s">
        <v>37</v>
      </c>
      <c r="C72" s="34">
        <v>6200</v>
      </c>
      <c r="D72" s="34">
        <v>456</v>
      </c>
      <c r="E72" s="30" t="s">
        <v>40</v>
      </c>
      <c r="F72" s="34">
        <v>3613</v>
      </c>
      <c r="G72" s="34">
        <v>39</v>
      </c>
      <c r="H72" s="9"/>
    </row>
    <row r="73" spans="1:8" ht="16.5">
      <c r="A73" s="94"/>
      <c r="B73" s="21"/>
      <c r="C73" s="69"/>
      <c r="D73" s="70"/>
      <c r="E73" s="30" t="s">
        <v>146</v>
      </c>
      <c r="F73" s="34">
        <v>337</v>
      </c>
      <c r="G73" s="34">
        <v>0</v>
      </c>
      <c r="H73" s="9"/>
    </row>
    <row r="74" spans="1:8" ht="16.5">
      <c r="A74" s="94"/>
      <c r="B74" s="9" t="s">
        <v>38</v>
      </c>
      <c r="C74" s="34">
        <v>7734</v>
      </c>
      <c r="D74" s="34">
        <v>787</v>
      </c>
      <c r="E74" s="30" t="s">
        <v>41</v>
      </c>
      <c r="F74" s="34">
        <v>2609</v>
      </c>
      <c r="G74" s="34">
        <v>184</v>
      </c>
      <c r="H74" s="9"/>
    </row>
    <row r="75" spans="1:8" ht="16.5">
      <c r="A75" s="94"/>
      <c r="B75" s="9" t="s">
        <v>39</v>
      </c>
      <c r="C75" s="34">
        <v>226</v>
      </c>
      <c r="D75" s="34">
        <v>2</v>
      </c>
      <c r="E75" s="30" t="s">
        <v>108</v>
      </c>
      <c r="F75" s="34">
        <v>672</v>
      </c>
      <c r="G75" s="34">
        <v>2</v>
      </c>
      <c r="H75" s="9"/>
    </row>
    <row r="76" spans="1:8" ht="16.5">
      <c r="A76" s="94"/>
      <c r="B76" s="9" t="s">
        <v>11</v>
      </c>
      <c r="C76" s="35">
        <v>924</v>
      </c>
      <c r="D76" s="35">
        <v>24</v>
      </c>
      <c r="E76" s="30" t="s">
        <v>14</v>
      </c>
      <c r="F76" s="34">
        <v>1127</v>
      </c>
      <c r="G76" s="34">
        <v>26</v>
      </c>
      <c r="H76" s="9"/>
    </row>
    <row r="77" spans="1:8" ht="16.5">
      <c r="A77" s="94"/>
      <c r="B77" s="71"/>
      <c r="C77" s="72"/>
      <c r="D77" s="73"/>
      <c r="E77" s="30" t="s">
        <v>109</v>
      </c>
      <c r="F77" s="34">
        <v>204</v>
      </c>
      <c r="G77" s="34">
        <v>1</v>
      </c>
      <c r="H77" s="9"/>
    </row>
    <row r="78" spans="1:8" ht="16.5">
      <c r="A78" s="97"/>
      <c r="B78" s="74"/>
      <c r="C78" s="75"/>
      <c r="D78" s="76"/>
      <c r="E78" s="30" t="s">
        <v>110</v>
      </c>
      <c r="F78" s="34">
        <v>47</v>
      </c>
      <c r="G78" s="34">
        <v>0</v>
      </c>
      <c r="H78" s="9"/>
    </row>
    <row r="79" spans="1:8" ht="16.5">
      <c r="A79" s="95" t="s">
        <v>42</v>
      </c>
      <c r="B79" s="1" t="s">
        <v>43</v>
      </c>
      <c r="C79" s="15">
        <v>1169</v>
      </c>
      <c r="D79" s="15">
        <v>254</v>
      </c>
      <c r="E79" s="7" t="s">
        <v>45</v>
      </c>
      <c r="F79" s="16">
        <v>38</v>
      </c>
      <c r="G79" s="16">
        <v>1</v>
      </c>
      <c r="H79" s="1"/>
    </row>
    <row r="80" spans="1:8" ht="16.5">
      <c r="A80" s="96"/>
      <c r="B80" s="1" t="s">
        <v>1</v>
      </c>
      <c r="C80" s="38">
        <v>4446</v>
      </c>
      <c r="D80" s="16">
        <v>210</v>
      </c>
      <c r="E80" s="7" t="s">
        <v>46</v>
      </c>
      <c r="F80" s="15">
        <v>1724</v>
      </c>
      <c r="G80" s="15">
        <v>11</v>
      </c>
      <c r="H80" s="1"/>
    </row>
    <row r="81" spans="1:8" ht="16.5">
      <c r="A81" s="96"/>
      <c r="B81" s="1" t="s">
        <v>44</v>
      </c>
      <c r="C81" s="15">
        <v>1882</v>
      </c>
      <c r="D81" s="15">
        <v>277</v>
      </c>
      <c r="E81" s="7" t="s">
        <v>48</v>
      </c>
      <c r="F81" s="16">
        <v>383</v>
      </c>
      <c r="G81" s="16">
        <v>5</v>
      </c>
      <c r="H81" s="1"/>
    </row>
    <row r="82" spans="1:8" ht="16.5">
      <c r="A82" s="96"/>
      <c r="B82" s="1" t="s">
        <v>105</v>
      </c>
      <c r="C82" s="15">
        <v>1446</v>
      </c>
      <c r="D82" s="15">
        <v>184</v>
      </c>
      <c r="E82" s="7"/>
      <c r="F82" s="53"/>
      <c r="G82" s="54"/>
      <c r="H82" s="1"/>
    </row>
    <row r="83" spans="1:8" ht="16.5">
      <c r="A83" s="104"/>
      <c r="B83" s="1" t="s">
        <v>106</v>
      </c>
      <c r="C83" s="15">
        <v>1587</v>
      </c>
      <c r="D83" s="15">
        <v>242</v>
      </c>
      <c r="E83" s="7" t="s">
        <v>47</v>
      </c>
      <c r="F83" s="16">
        <v>2609</v>
      </c>
      <c r="G83" s="16">
        <v>184</v>
      </c>
      <c r="H83" s="1"/>
    </row>
    <row r="84" spans="1:8" ht="16.5">
      <c r="A84" s="93" t="s">
        <v>49</v>
      </c>
      <c r="B84" s="9" t="s">
        <v>50</v>
      </c>
      <c r="C84" s="35">
        <v>11667</v>
      </c>
      <c r="D84" s="35">
        <v>713</v>
      </c>
      <c r="E84" s="36" t="s">
        <v>62</v>
      </c>
      <c r="F84" s="35">
        <v>1614</v>
      </c>
      <c r="G84" s="35">
        <v>48</v>
      </c>
      <c r="H84" s="9"/>
    </row>
    <row r="85" spans="1:8" ht="16.5">
      <c r="A85" s="94"/>
      <c r="B85" s="9" t="s">
        <v>102</v>
      </c>
      <c r="C85" s="35">
        <v>32878</v>
      </c>
      <c r="D85" s="35">
        <v>1986</v>
      </c>
      <c r="E85" s="36" t="s">
        <v>103</v>
      </c>
      <c r="F85" s="35">
        <v>3619</v>
      </c>
      <c r="G85" s="35">
        <v>386</v>
      </c>
      <c r="H85" s="9"/>
    </row>
    <row r="86" spans="1:8" ht="16.5">
      <c r="A86" s="94"/>
      <c r="B86" s="9" t="s">
        <v>51</v>
      </c>
      <c r="C86" s="35">
        <v>10190</v>
      </c>
      <c r="D86" s="35">
        <v>472</v>
      </c>
      <c r="E86" s="36" t="s">
        <v>61</v>
      </c>
      <c r="F86" s="35">
        <v>2565</v>
      </c>
      <c r="G86" s="35">
        <v>67</v>
      </c>
      <c r="H86" s="9"/>
    </row>
    <row r="87" spans="1:8" ht="16.5">
      <c r="A87" s="94"/>
      <c r="B87" s="9" t="s">
        <v>52</v>
      </c>
      <c r="C87" s="35">
        <v>14067</v>
      </c>
      <c r="D87" s="35">
        <v>1062</v>
      </c>
      <c r="E87" s="36" t="s">
        <v>75</v>
      </c>
      <c r="F87" s="35">
        <v>1264</v>
      </c>
      <c r="G87" s="35">
        <v>18</v>
      </c>
      <c r="H87" s="9"/>
    </row>
    <row r="88" spans="1:8" ht="16.5">
      <c r="A88" s="94"/>
      <c r="B88" s="9" t="s">
        <v>53</v>
      </c>
      <c r="C88" s="35">
        <v>10946</v>
      </c>
      <c r="D88" s="35">
        <v>3372</v>
      </c>
      <c r="E88" s="77" t="s">
        <v>101</v>
      </c>
      <c r="F88" s="39">
        <v>655</v>
      </c>
      <c r="G88" s="35">
        <v>122</v>
      </c>
      <c r="H88" s="9"/>
    </row>
    <row r="89" spans="1:8" ht="16.5">
      <c r="A89" s="94"/>
      <c r="B89" s="9" t="s">
        <v>54</v>
      </c>
      <c r="C89" s="35">
        <v>372</v>
      </c>
      <c r="D89" s="35">
        <v>85</v>
      </c>
      <c r="E89" s="36" t="s">
        <v>76</v>
      </c>
      <c r="F89" s="35">
        <v>32</v>
      </c>
      <c r="G89" s="35">
        <v>0</v>
      </c>
      <c r="H89" s="9"/>
    </row>
    <row r="90" spans="1:8" ht="16.5">
      <c r="A90" s="94"/>
      <c r="B90" s="9" t="s">
        <v>55</v>
      </c>
      <c r="C90" s="35">
        <v>457</v>
      </c>
      <c r="D90" s="35">
        <v>18</v>
      </c>
      <c r="E90" s="36" t="s">
        <v>77</v>
      </c>
      <c r="F90" s="35">
        <v>199</v>
      </c>
      <c r="G90" s="35">
        <v>6</v>
      </c>
      <c r="H90" s="9"/>
    </row>
    <row r="91" spans="1:8" ht="16.5">
      <c r="A91" s="94"/>
      <c r="B91" s="9" t="s">
        <v>56</v>
      </c>
      <c r="C91" s="35">
        <v>390</v>
      </c>
      <c r="D91" s="35">
        <v>26</v>
      </c>
      <c r="E91" s="36" t="s">
        <v>78</v>
      </c>
      <c r="F91" s="35">
        <v>5</v>
      </c>
      <c r="G91" s="35">
        <v>0</v>
      </c>
      <c r="H91" s="9"/>
    </row>
    <row r="92" spans="1:8" ht="16.5">
      <c r="A92" s="94"/>
      <c r="B92" s="9" t="s">
        <v>84</v>
      </c>
      <c r="C92" s="35">
        <v>3301</v>
      </c>
      <c r="D92" s="35">
        <v>197</v>
      </c>
      <c r="E92" s="26" t="s">
        <v>5</v>
      </c>
      <c r="F92" s="44">
        <v>1128</v>
      </c>
      <c r="G92" s="34">
        <v>3</v>
      </c>
      <c r="H92" s="9"/>
    </row>
    <row r="93" spans="1:8" ht="16.5">
      <c r="A93" s="94"/>
      <c r="B93" s="9" t="s">
        <v>57</v>
      </c>
      <c r="C93" s="35">
        <v>6200</v>
      </c>
      <c r="D93" s="35">
        <v>456</v>
      </c>
      <c r="E93" s="36" t="s">
        <v>79</v>
      </c>
      <c r="F93" s="35">
        <v>3613</v>
      </c>
      <c r="G93" s="35">
        <v>39</v>
      </c>
      <c r="H93" s="9"/>
    </row>
    <row r="94" spans="1:8" ht="16.5">
      <c r="A94" s="94"/>
      <c r="B94" s="9" t="s">
        <v>99</v>
      </c>
      <c r="C94" s="34">
        <v>3609</v>
      </c>
      <c r="D94" s="35">
        <v>245</v>
      </c>
      <c r="E94" s="36" t="s">
        <v>162</v>
      </c>
      <c r="F94" s="35">
        <v>1305</v>
      </c>
      <c r="G94" s="35">
        <v>55</v>
      </c>
      <c r="H94" s="9"/>
    </row>
    <row r="95" spans="1:8" ht="16.5">
      <c r="A95" s="94"/>
      <c r="B95" s="9" t="s">
        <v>58</v>
      </c>
      <c r="C95" s="35">
        <v>1652</v>
      </c>
      <c r="D95" s="35">
        <v>36</v>
      </c>
      <c r="E95" s="36" t="s">
        <v>80</v>
      </c>
      <c r="F95" s="35">
        <v>160</v>
      </c>
      <c r="G95" s="35">
        <v>1</v>
      </c>
      <c r="H95" s="9"/>
    </row>
    <row r="96" spans="1:8" ht="16.5">
      <c r="A96" s="94"/>
      <c r="B96" s="9" t="s">
        <v>150</v>
      </c>
      <c r="C96" s="39">
        <v>399</v>
      </c>
      <c r="D96" s="46">
        <v>150</v>
      </c>
      <c r="E96" s="36" t="s">
        <v>81</v>
      </c>
      <c r="F96" s="35">
        <v>68</v>
      </c>
      <c r="G96" s="35">
        <v>1</v>
      </c>
      <c r="H96" s="9"/>
    </row>
    <row r="97" spans="1:8" ht="16.5">
      <c r="A97" s="97"/>
      <c r="B97" s="9" t="s">
        <v>151</v>
      </c>
      <c r="C97" s="39">
        <v>391</v>
      </c>
      <c r="D97" s="35">
        <v>54</v>
      </c>
      <c r="E97" s="36" t="s">
        <v>82</v>
      </c>
      <c r="F97" s="34">
        <v>33</v>
      </c>
      <c r="G97" s="35">
        <v>0</v>
      </c>
      <c r="H97" s="9"/>
    </row>
  </sheetData>
  <mergeCells count="18">
    <mergeCell ref="A47:A48"/>
    <mergeCell ref="A61:A68"/>
    <mergeCell ref="A49:A58"/>
    <mergeCell ref="A84:A97"/>
    <mergeCell ref="A69:A70"/>
    <mergeCell ref="A59:A60"/>
    <mergeCell ref="A72:A78"/>
    <mergeCell ref="A79:A83"/>
    <mergeCell ref="A45:A46"/>
    <mergeCell ref="A35:A37"/>
    <mergeCell ref="A2:A6"/>
    <mergeCell ref="A22:A24"/>
    <mergeCell ref="A14:A21"/>
    <mergeCell ref="A25:A29"/>
    <mergeCell ref="A7:A8"/>
    <mergeCell ref="A30:A34"/>
    <mergeCell ref="A9:A12"/>
    <mergeCell ref="A38:A3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陳啟維</dc:creator>
  <cp:keywords/>
  <dc:description/>
  <cp:lastModifiedBy>lib</cp:lastModifiedBy>
  <dcterms:created xsi:type="dcterms:W3CDTF">2007-04-10T08:02:51Z</dcterms:created>
  <dcterms:modified xsi:type="dcterms:W3CDTF">2009-02-23T01:50:19Z</dcterms:modified>
  <cp:category/>
  <cp:version/>
  <cp:contentType/>
  <cp:contentStatus/>
</cp:coreProperties>
</file>